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32\"/>
    </mc:Choice>
  </mc:AlternateContent>
  <xr:revisionPtr revIDLastSave="0" documentId="8_{299670CF-F6D3-41E2-A906-E3EDAD7DE533}" xr6:coauthVersionLast="36" xr6:coauthVersionMax="36" xr10:uidLastSave="{00000000-0000-0000-0000-000000000000}"/>
  <bookViews>
    <workbookView xWindow="0" yWindow="0" windowWidth="28800" windowHeight="12225" xr2:uid="{4EF18DC3-5ADF-4475-9A2C-15715431F1A2}"/>
  </bookViews>
  <sheets>
    <sheet name="23-32" sheetId="1" r:id="rId1"/>
  </sheets>
  <definedNames>
    <definedName name="_xlnm._FilterDatabase" localSheetId="0" hidden="1">'23-32'!$A$1:$M$63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3" i="1"/>
  <c r="M54" i="1"/>
  <c r="M6" i="1"/>
  <c r="M42" i="1"/>
  <c r="M3" i="1"/>
  <c r="M10" i="1"/>
  <c r="M11" i="1"/>
  <c r="M13" i="1"/>
  <c r="M34" i="1"/>
  <c r="M48" i="1"/>
  <c r="M4" i="1"/>
  <c r="M21" i="1"/>
  <c r="M22" i="1"/>
  <c r="M23" i="1"/>
  <c r="M27" i="1"/>
  <c r="M5" i="1"/>
  <c r="M7" i="1"/>
  <c r="M9" i="1"/>
  <c r="M28" i="1"/>
  <c r="M31" i="1"/>
  <c r="M33" i="1"/>
  <c r="M36" i="1"/>
  <c r="M37" i="1"/>
  <c r="M38" i="1"/>
  <c r="M41" i="1"/>
  <c r="M43" i="1"/>
  <c r="M44" i="1"/>
  <c r="M45" i="1"/>
  <c r="M50" i="1"/>
  <c r="M51" i="1"/>
  <c r="M8" i="1"/>
  <c r="M14" i="1"/>
  <c r="M25" i="1"/>
  <c r="M17" i="1"/>
  <c r="M18" i="1"/>
  <c r="M46" i="1"/>
  <c r="M47" i="1"/>
  <c r="M19" i="1"/>
  <c r="M20" i="1"/>
  <c r="M26" i="1"/>
  <c r="M30" i="1"/>
  <c r="M32" i="1"/>
  <c r="M39" i="1"/>
  <c r="M40" i="1"/>
  <c r="M12" i="1"/>
  <c r="M15" i="1"/>
  <c r="M16" i="1"/>
  <c r="M24" i="1"/>
  <c r="M29" i="1"/>
  <c r="M35" i="1"/>
  <c r="M49" i="1"/>
  <c r="M55" i="1"/>
  <c r="M56" i="1"/>
  <c r="M57" i="1"/>
  <c r="M58" i="1"/>
  <c r="M59" i="1"/>
  <c r="M60" i="1"/>
  <c r="M61" i="1"/>
  <c r="M62" i="1"/>
  <c r="M63" i="1"/>
  <c r="M2" i="1"/>
</calcChain>
</file>

<file path=xl/sharedStrings.xml><?xml version="1.0" encoding="utf-8"?>
<sst xmlns="http://schemas.openxmlformats.org/spreadsheetml/2006/main" count="408" uniqueCount="248">
  <si>
    <t xml:space="preserve">Naziv ZU </t>
  </si>
  <si>
    <t>Broj partije</t>
  </si>
  <si>
    <t>Naziv Partije</t>
  </si>
  <si>
    <t>JKL</t>
  </si>
  <si>
    <t>Naziv Leka</t>
  </si>
  <si>
    <t>Šifra</t>
  </si>
  <si>
    <t>Količina za ugovaranje</t>
  </si>
  <si>
    <t>Jedinica mere</t>
  </si>
  <si>
    <t>Broj OS</t>
  </si>
  <si>
    <t>Dobavljač</t>
  </si>
  <si>
    <t>Broj jedinica mere u pakovanju</t>
  </si>
  <si>
    <t>Provera deljivosti unete količine sa brojem JM u PAK</t>
  </si>
  <si>
    <t>SPC</t>
  </si>
  <si>
    <t>TAB</t>
  </si>
  <si>
    <t>BC</t>
  </si>
  <si>
    <t>Kap</t>
  </si>
  <si>
    <t>Pakovanje i jačina leka</t>
  </si>
  <si>
    <t>Amicus SRB d.o.o.</t>
  </si>
  <si>
    <t>Sopharma Trading d.o.o.</t>
  </si>
  <si>
    <t>Pfizer SRB d.o.o.</t>
  </si>
  <si>
    <t>Roche d.o.o.</t>
  </si>
  <si>
    <t>Medica Linea Pharm d.o.o.</t>
  </si>
  <si>
    <t>laronidaza</t>
  </si>
  <si>
    <t>imigluceraza</t>
  </si>
  <si>
    <t>agalzidaza beta</t>
  </si>
  <si>
    <t>sebelipase alfa za lečenje deficijencije lizozomske kisele lipaze (LAL deficijencija)</t>
  </si>
  <si>
    <t>aglukozidaza alfa</t>
  </si>
  <si>
    <t>eliglustat</t>
  </si>
  <si>
    <t>ravulizumab
 1.100 mg</t>
  </si>
  <si>
    <t>taligluceraza alfa</t>
  </si>
  <si>
    <t xml:space="preserve">pegvisomant 10 mg </t>
  </si>
  <si>
    <t xml:space="preserve">pegvisomant 20 mg </t>
  </si>
  <si>
    <t xml:space="preserve">pegvisomant 30 mg </t>
  </si>
  <si>
    <t xml:space="preserve"> tafamidis 61 mg</t>
  </si>
  <si>
    <t>cerliponaza alfa za lečenje infantilnog oblika neuronske ceroidne lipofuscinoze CLN2</t>
  </si>
  <si>
    <t>mercaptamin, za lečenje cistinoze oka</t>
  </si>
  <si>
    <t>elosulfaze alfa</t>
  </si>
  <si>
    <t>Ikatibant</t>
  </si>
  <si>
    <t>conestat aifa, za lečenje hereditarnog angioedema</t>
  </si>
  <si>
    <t>metreleptin</t>
  </si>
  <si>
    <t>velmanaze alfa</t>
  </si>
  <si>
    <t>lanadelumab</t>
  </si>
  <si>
    <t xml:space="preserve">fenfluramine </t>
  </si>
  <si>
    <t>ivacaftor/tezacaftor/elaxacaftor</t>
  </si>
  <si>
    <t>ivacaftor 150 mg</t>
  </si>
  <si>
    <t>ivacaftor 75 mg</t>
  </si>
  <si>
    <t>vosoritide</t>
  </si>
  <si>
    <t>velaglucerase alpha</t>
  </si>
  <si>
    <t>idursulfaza</t>
  </si>
  <si>
    <t>agalzidaza alfa</t>
  </si>
  <si>
    <t>nusinersen za lečenje spinalne mišićne atrofije (SMA)</t>
  </si>
  <si>
    <t>vandetanib 300 mg, za lečenje medularnog karcinom štitaste žlezde</t>
  </si>
  <si>
    <t>vandetanib 100 mg, za lečenje medularnog karcinom štitaste žlezde</t>
  </si>
  <si>
    <t>ataluren 250 mg</t>
  </si>
  <si>
    <t>ataluren 1000 mg</t>
  </si>
  <si>
    <t xml:space="preserve">pasireotid 0,6 mg </t>
  </si>
  <si>
    <t xml:space="preserve">pasireotid 40 mg </t>
  </si>
  <si>
    <t>risdiplam</t>
  </si>
  <si>
    <t>avelumab (za lečenje karcinoma Merkelovih ćelija)</t>
  </si>
  <si>
    <t>dinutuksimab beta</t>
  </si>
  <si>
    <t>humani С1 inhibitor (sa glicinom), za lečenje hereditarnog angioedema</t>
  </si>
  <si>
    <t>telotristat</t>
  </si>
  <si>
    <t>riociguat 0,5 mg 
za lečenje plućne 
arterijske hipertenzije</t>
  </si>
  <si>
    <t>riociguat 1 mg 
za lečenje plućne 
arterijske hipertenzije</t>
  </si>
  <si>
    <t>riociguat  2,5 mg 
za lečenje plućne
 arterijske hipertenzije</t>
  </si>
  <si>
    <t>mercaptamin kapsule za lečenje cistinoze</t>
  </si>
  <si>
    <t>osilodrostat</t>
  </si>
  <si>
    <t>sapropterin za lečenje deficita tetrahidrobiopterina</t>
  </si>
  <si>
    <t>everolimus 10 mg, za lečenje neuroendokrinog tumora pankreasa i pluća</t>
  </si>
  <si>
    <t>everolimus 5 mg, za lečenje tuberozne skleroze i SEGA tumora</t>
  </si>
  <si>
    <t>stiripentol za lečenje Dravet sindroma (SMEI)</t>
  </si>
  <si>
    <t>canakinumab</t>
  </si>
  <si>
    <t>miglustat 100 mg</t>
  </si>
  <si>
    <t>ambrisentan 5 mg</t>
  </si>
  <si>
    <t>ambrisentan 10 mg</t>
  </si>
  <si>
    <t>macitentan 10mg, za lečenje plućne arterijske hipertenzije</t>
  </si>
  <si>
    <t>selexipag 200 mcg
za lečenje plućne 
arterijske hipertenzije</t>
  </si>
  <si>
    <t>selexipag 400 mcg
za lečenje plućne
 arterijske hipertenzije</t>
  </si>
  <si>
    <t>selexipag 600 mcg
za lečenje plućne 
arterijske hipertenzije</t>
  </si>
  <si>
    <t>selexipag 800mcg
za lečenje plućne 
arterijske hipertenzije</t>
  </si>
  <si>
    <t>selexipag 1000 mcg 
za lečenje plućne
 arterijske hipertenzije</t>
  </si>
  <si>
    <t>selexipag 1200 mcg
za lečenje plućne 
arterijske hipertenzije</t>
  </si>
  <si>
    <t>RB00004</t>
  </si>
  <si>
    <t>RB00003</t>
  </si>
  <si>
    <t>RB00007</t>
  </si>
  <si>
    <t>HAE0001</t>
  </si>
  <si>
    <t>RB00026</t>
  </si>
  <si>
    <t>RB00028</t>
  </si>
  <si>
    <t>RB00032</t>
  </si>
  <si>
    <t>RB00030</t>
  </si>
  <si>
    <t>RB00031</t>
  </si>
  <si>
    <t>RB00041</t>
  </si>
  <si>
    <t>RB00045</t>
  </si>
  <si>
    <t>RB00046</t>
  </si>
  <si>
    <t>TU00002</t>
  </si>
  <si>
    <t>TU00001</t>
  </si>
  <si>
    <t>RB00042</t>
  </si>
  <si>
    <t>RB00043</t>
  </si>
  <si>
    <t>RB00020</t>
  </si>
  <si>
    <t>HAE0002</t>
  </si>
  <si>
    <t>RB00033</t>
  </si>
  <si>
    <t>RB00036</t>
  </si>
  <si>
    <t>RB00034</t>
  </si>
  <si>
    <t>RB00037</t>
  </si>
  <si>
    <t>RB00021</t>
  </si>
  <si>
    <t>Aldurazyme®</t>
  </si>
  <si>
    <t>Cerezyme®</t>
  </si>
  <si>
    <t>Fabrazyme®</t>
  </si>
  <si>
    <t>Kanuma</t>
  </si>
  <si>
    <t>Myozyme®</t>
  </si>
  <si>
    <t>Cerdelga®</t>
  </si>
  <si>
    <t>Ultomiris®</t>
  </si>
  <si>
    <t>Elelyso</t>
  </si>
  <si>
    <t>Somavert</t>
  </si>
  <si>
    <t>Vyndaqel</t>
  </si>
  <si>
    <t>Brineura</t>
  </si>
  <si>
    <t>Cystadrops</t>
  </si>
  <si>
    <t>Vimizim</t>
  </si>
  <si>
    <t>Firazyr</t>
  </si>
  <si>
    <t>Ruconest</t>
  </si>
  <si>
    <t>Myalepta</t>
  </si>
  <si>
    <t>Lamzede</t>
  </si>
  <si>
    <t>Takhzyro</t>
  </si>
  <si>
    <t>Fintepla</t>
  </si>
  <si>
    <t>Kaftrio</t>
  </si>
  <si>
    <t>Kalydeco</t>
  </si>
  <si>
    <t>Voxzogo</t>
  </si>
  <si>
    <t>Vpriv</t>
  </si>
  <si>
    <t>Elaprase®</t>
  </si>
  <si>
    <t>Replagal®</t>
  </si>
  <si>
    <t>Spinraza®</t>
  </si>
  <si>
    <t>Caprelsa</t>
  </si>
  <si>
    <t>Translarna</t>
  </si>
  <si>
    <t>Signifor</t>
  </si>
  <si>
    <t>Evrysdi®</t>
  </si>
  <si>
    <t>Bavencio ®</t>
  </si>
  <si>
    <t>QARZIBA®</t>
  </si>
  <si>
    <t>Berinert 500</t>
  </si>
  <si>
    <t>Xermelo</t>
  </si>
  <si>
    <t>ADEMPAS</t>
  </si>
  <si>
    <t>Cystagon</t>
  </si>
  <si>
    <t>Isturisa</t>
  </si>
  <si>
    <t>Kuvan</t>
  </si>
  <si>
    <t>Afinitor®</t>
  </si>
  <si>
    <t>Everolimus Corapharm</t>
  </si>
  <si>
    <t>Votubia</t>
  </si>
  <si>
    <t>DIACOMIT</t>
  </si>
  <si>
    <t>ILARIS</t>
  </si>
  <si>
    <t>Miglustat G.L.</t>
  </si>
  <si>
    <t>Daranda®</t>
  </si>
  <si>
    <t>Opsumit®</t>
  </si>
  <si>
    <t xml:space="preserve">Uptravi® </t>
  </si>
  <si>
    <t xml:space="preserve">koncentrat za rastvor za infuziju, 500 j. </t>
  </si>
  <si>
    <t>prašak za koncentrat za rastvor za infuziju, 400 j.</t>
  </si>
  <si>
    <t>prašak za koncentrat za rastvor za infuziju, 35 mg</t>
  </si>
  <si>
    <t>koncentrat za rastvor za infuziju, 20 mg/10ml</t>
  </si>
  <si>
    <t>prašak za koncentrat za rastvor za infuziju, 50 mg</t>
  </si>
  <si>
    <t>kapsula, tvrda, 84 mg</t>
  </si>
  <si>
    <t>bočica, 1100 mg</t>
  </si>
  <si>
    <t>prašak za rastvor za infuziju, 200 j.</t>
  </si>
  <si>
    <t>prašak i rastvarač za rastvor za injekciju, 10 mg</t>
  </si>
  <si>
    <t>prašak i rastvarač za rastvor za injekciju, 20 mg</t>
  </si>
  <si>
    <t>prašak i rastvarač za rastvor za injekciju, 30 mg</t>
  </si>
  <si>
    <t>kapsula, meka, 61 mg</t>
  </si>
  <si>
    <t>prašak sa rastvaračem za intraventrikularnu infuziju, 2 po150 mg</t>
  </si>
  <si>
    <t>rastvor za kapi za oči,  3,8 mg/ml</t>
  </si>
  <si>
    <t>koncentrat za rastvor za infuziju, 1 mg/ml; 5ml</t>
  </si>
  <si>
    <t>rastvor za injekciju, 30 mg/3 ml</t>
  </si>
  <si>
    <t>prašak i rastvarač za rastvor za injekciju , 2100 U</t>
  </si>
  <si>
    <t>prašak  za rastvor za injekciju , 5,8 mg</t>
  </si>
  <si>
    <t>koncentrat za rastvor za infuziju, 10mg</t>
  </si>
  <si>
    <t>bočica sa rastvorom za s.c.davanje , 300 mg</t>
  </si>
  <si>
    <t>rastvor za injekciju u napunjenom injekcionom špricu , 300 mg</t>
  </si>
  <si>
    <t>oralni rastvor, 2,2 mg/ml</t>
  </si>
  <si>
    <t>film tableta, 75 mg/ 50 mg/ 100 mg</t>
  </si>
  <si>
    <t>film tableta, 150 mg</t>
  </si>
  <si>
    <t>film tableta, 75 mg</t>
  </si>
  <si>
    <t>prašak i rastvarač za rastvor za injekciju,    0,56 mg</t>
  </si>
  <si>
    <t>praš. za otop. za inf., 400U/20ml</t>
  </si>
  <si>
    <t>koncentrat za rastvor za infuziju, 2 mg/ml, 3 ml</t>
  </si>
  <si>
    <t>koncentrat za rastvor za infuziju, 3,5 mg</t>
  </si>
  <si>
    <t>rastvor za injekciju, 12 mg/5 ml</t>
  </si>
  <si>
    <t>tableta, 300 mg</t>
  </si>
  <si>
    <t>tableta, 100 mg</t>
  </si>
  <si>
    <t>kesica, 250 mg</t>
  </si>
  <si>
    <t>kesica, 1000 mg</t>
  </si>
  <si>
    <t>rastvor za injekciju, 0,6 mg/ml, 1 ml</t>
  </si>
  <si>
    <t>prašak i rastvarač za suspenziju za injekciju, 40 mg</t>
  </si>
  <si>
    <t>prašak za oralni rastvor, 0,75 mg/ml</t>
  </si>
  <si>
    <t>bočica, 20 mg/ml</t>
  </si>
  <si>
    <t>koncentrat za
rastvor za infuziju, 4,5mg/ml</t>
  </si>
  <si>
    <t xml:space="preserve">prašak i rastvarač za rastvor za injekciju/infuziju , 500 IU </t>
  </si>
  <si>
    <t>film tableta, 250 mg</t>
  </si>
  <si>
    <t>film tableta, 0,5 mg</t>
  </si>
  <si>
    <t>film tableta, 1 mg</t>
  </si>
  <si>
    <t>film tableta, 2,5 mg</t>
  </si>
  <si>
    <t>kapsula, 150 mg</t>
  </si>
  <si>
    <t>film tableta, 1mg</t>
  </si>
  <si>
    <t>tableta za oralni rastvor, 100 mg</t>
  </si>
  <si>
    <t>tableta, 10 mg</t>
  </si>
  <si>
    <t>tableta, 5 mg</t>
  </si>
  <si>
    <t>prašak za oralnu suspenziju, 250 mg</t>
  </si>
  <si>
    <t xml:space="preserve">rastvor za injekciju, 150 mg/ml </t>
  </si>
  <si>
    <t>kapsula, 100 mg</t>
  </si>
  <si>
    <t>film tableta, 5 mg</t>
  </si>
  <si>
    <t>film tableta, 10 mg</t>
  </si>
  <si>
    <t>film tableta,  200 mcg</t>
  </si>
  <si>
    <t>film tableta, 400 mcg</t>
  </si>
  <si>
    <t>film tableta, 600 mcg</t>
  </si>
  <si>
    <t>film tableta, 800mcg</t>
  </si>
  <si>
    <t>film tableta, 1000 mcg</t>
  </si>
  <si>
    <t>film tableta, 1200 mcg</t>
  </si>
  <si>
    <t>JA</t>
  </si>
  <si>
    <t>SET</t>
  </si>
  <si>
    <t>ml</t>
  </si>
  <si>
    <t>PAK</t>
  </si>
  <si>
    <t>KS</t>
  </si>
  <si>
    <t>Amp</t>
  </si>
  <si>
    <t>55-1/23</t>
  </si>
  <si>
    <t>55-2/23</t>
  </si>
  <si>
    <t>55-3/23</t>
  </si>
  <si>
    <t>55-4/23</t>
  </si>
  <si>
    <t>55-5/23</t>
  </si>
  <si>
    <t>55-6/23</t>
  </si>
  <si>
    <t>55-7/23</t>
  </si>
  <si>
    <t>55-8/23</t>
  </si>
  <si>
    <t>55-9/23</t>
  </si>
  <si>
    <t>55-10/23</t>
  </si>
  <si>
    <t>55-11/23</t>
  </si>
  <si>
    <t>55-12/23</t>
  </si>
  <si>
    <t>55-13/23</t>
  </si>
  <si>
    <t>55-14/23</t>
  </si>
  <si>
    <t>55-15/23</t>
  </si>
  <si>
    <t>55-16/23</t>
  </si>
  <si>
    <t>55-17/23</t>
  </si>
  <si>
    <t>55-18/23</t>
  </si>
  <si>
    <t>55-19/23</t>
  </si>
  <si>
    <t xml:space="preserve"> Adoc d.o.o.</t>
  </si>
  <si>
    <t>Ino-pharm d.o.o. Beograd</t>
  </si>
  <si>
    <t>Phoenix Pharma d.o.o. Beograd</t>
  </si>
  <si>
    <t>Rhei Life d.o.o.</t>
  </si>
  <si>
    <t>Merck d.o.o.</t>
  </si>
  <si>
    <t>Aurora 2222 d.o.o. Beograd</t>
  </si>
  <si>
    <t>Pharma Swiss d.o.o. Beograd</t>
  </si>
  <si>
    <t>Novelfarm d.o.o.</t>
  </si>
  <si>
    <t>Medikunion d.o.o.</t>
  </si>
  <si>
    <t>Galinos Pharm d.o.o.</t>
  </si>
  <si>
    <t>Inpharm CO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</si>
</sst>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811F-EFC4-4432-A52D-AD1243DA314E}">
  <dimension ref="A1:M63"/>
  <sheetViews>
    <sheetView tabSelected="1" workbookViewId="0">
      <pane ySplit="1" topLeftCell="A2" activePane="bottomLeft" state="frozen"/>
      <selection pane="bottomLeft" activeCell="D12" sqref="D12"/>
    </sheetView>
  </sheetViews>
  <sheetFormatPr defaultRowHeight="12.75" x14ac:dyDescent="0.2"/>
  <cols>
    <col min="1" max="1" width="32.7109375" style="11" customWidth="1"/>
    <col min="2" max="2" width="8.5703125" style="11" customWidth="1"/>
    <col min="3" max="3" width="30.7109375" style="11" bestFit="1" customWidth="1"/>
    <col min="4" max="4" width="12.28515625" style="15" customWidth="1"/>
    <col min="5" max="5" width="19.85546875" style="11" bestFit="1" customWidth="1"/>
    <col min="6" max="6" width="27.28515625" style="11" bestFit="1" customWidth="1"/>
    <col min="7" max="7" width="9.140625" style="17"/>
    <col min="8" max="8" width="15.140625" style="11" customWidth="1"/>
    <col min="9" max="9" width="12.7109375" style="11" customWidth="1"/>
    <col min="10" max="10" width="9.85546875" style="11" bestFit="1" customWidth="1"/>
    <col min="11" max="11" width="23.140625" style="16" customWidth="1"/>
    <col min="12" max="12" width="14.42578125" style="11" customWidth="1"/>
    <col min="13" max="13" width="19" style="11" customWidth="1"/>
    <col min="14" max="16384" width="9.140625" style="11"/>
  </cols>
  <sheetData>
    <row r="1" spans="1:13" s="6" customFormat="1" ht="38.2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16</v>
      </c>
      <c r="G1" s="2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2" t="s">
        <v>10</v>
      </c>
      <c r="M1" s="2" t="s">
        <v>11</v>
      </c>
    </row>
    <row r="2" spans="1:13" s="6" customFormat="1" ht="25.5" x14ac:dyDescent="0.25">
      <c r="A2" s="12"/>
      <c r="B2" s="8">
        <v>1</v>
      </c>
      <c r="C2" s="9" t="s">
        <v>22</v>
      </c>
      <c r="D2" s="10">
        <v>55005</v>
      </c>
      <c r="E2" s="7" t="s">
        <v>105</v>
      </c>
      <c r="F2" s="9" t="s">
        <v>152</v>
      </c>
      <c r="G2" s="14">
        <v>10002629</v>
      </c>
      <c r="H2" s="13"/>
      <c r="I2" s="8" t="s">
        <v>14</v>
      </c>
      <c r="J2" s="8" t="s">
        <v>218</v>
      </c>
      <c r="K2" s="9" t="s">
        <v>237</v>
      </c>
      <c r="L2" s="8">
        <v>1</v>
      </c>
      <c r="M2" s="8" t="str">
        <f>IF(MOD(H2,L2)=0,"","greška")</f>
        <v/>
      </c>
    </row>
    <row r="3" spans="1:13" s="6" customFormat="1" ht="25.5" x14ac:dyDescent="0.25">
      <c r="A3" s="12"/>
      <c r="B3" s="8">
        <v>2</v>
      </c>
      <c r="C3" s="9" t="s">
        <v>23</v>
      </c>
      <c r="D3" s="10">
        <v>55002</v>
      </c>
      <c r="E3" s="7" t="s">
        <v>106</v>
      </c>
      <c r="F3" s="9" t="s">
        <v>153</v>
      </c>
      <c r="G3" s="14">
        <v>10002628</v>
      </c>
      <c r="H3" s="13"/>
      <c r="I3" s="8" t="s">
        <v>212</v>
      </c>
      <c r="J3" s="8" t="s">
        <v>218</v>
      </c>
      <c r="K3" s="9" t="s">
        <v>237</v>
      </c>
      <c r="L3" s="8">
        <v>400</v>
      </c>
      <c r="M3" s="8" t="str">
        <f>IF(MOD(H3,L3)=0,"","greška")</f>
        <v/>
      </c>
    </row>
    <row r="4" spans="1:13" s="6" customFormat="1" ht="25.5" x14ac:dyDescent="0.25">
      <c r="A4" s="12"/>
      <c r="B4" s="8">
        <v>3</v>
      </c>
      <c r="C4" s="9" t="s">
        <v>29</v>
      </c>
      <c r="D4" s="10">
        <v>55011</v>
      </c>
      <c r="E4" s="7" t="s">
        <v>112</v>
      </c>
      <c r="F4" s="9" t="s">
        <v>159</v>
      </c>
      <c r="G4" s="14">
        <v>10002633</v>
      </c>
      <c r="H4" s="13"/>
      <c r="I4" s="8" t="s">
        <v>212</v>
      </c>
      <c r="J4" s="8" t="s">
        <v>219</v>
      </c>
      <c r="K4" s="9" t="s">
        <v>19</v>
      </c>
      <c r="L4" s="8">
        <v>200</v>
      </c>
      <c r="M4" s="8" t="str">
        <f>IF(MOD(H4,L4)=0,"","greška")</f>
        <v/>
      </c>
    </row>
    <row r="5" spans="1:13" s="6" customFormat="1" ht="38.25" x14ac:dyDescent="0.25">
      <c r="A5" s="12"/>
      <c r="B5" s="8">
        <v>4</v>
      </c>
      <c r="C5" s="9" t="s">
        <v>34</v>
      </c>
      <c r="D5" s="10" t="s">
        <v>83</v>
      </c>
      <c r="E5" s="7" t="s">
        <v>115</v>
      </c>
      <c r="F5" s="9" t="s">
        <v>164</v>
      </c>
      <c r="G5" s="14">
        <v>10002654</v>
      </c>
      <c r="H5" s="13"/>
      <c r="I5" s="8" t="s">
        <v>213</v>
      </c>
      <c r="J5" s="8" t="s">
        <v>220</v>
      </c>
      <c r="K5" s="9" t="s">
        <v>238</v>
      </c>
      <c r="L5" s="8">
        <v>1</v>
      </c>
      <c r="M5" s="8" t="str">
        <f>IF(MOD(H5,L5)=0,"","greška")</f>
        <v/>
      </c>
    </row>
    <row r="6" spans="1:13" s="6" customFormat="1" ht="25.5" x14ac:dyDescent="0.25">
      <c r="A6" s="12"/>
      <c r="B6" s="8">
        <v>5</v>
      </c>
      <c r="C6" s="9" t="s">
        <v>65</v>
      </c>
      <c r="D6" s="10" t="s">
        <v>101</v>
      </c>
      <c r="E6" s="7" t="s">
        <v>140</v>
      </c>
      <c r="F6" s="9" t="s">
        <v>196</v>
      </c>
      <c r="G6" s="14">
        <v>10003045</v>
      </c>
      <c r="H6" s="13"/>
      <c r="I6" s="8" t="s">
        <v>15</v>
      </c>
      <c r="J6" s="8" t="s">
        <v>229</v>
      </c>
      <c r="K6" s="9" t="s">
        <v>244</v>
      </c>
      <c r="L6" s="8">
        <v>100</v>
      </c>
      <c r="M6" s="8" t="str">
        <f>IF(MOD(H6,L6)=0,"","greška")</f>
        <v/>
      </c>
    </row>
    <row r="7" spans="1:13" s="6" customFormat="1" ht="25.5" x14ac:dyDescent="0.25">
      <c r="A7" s="12"/>
      <c r="B7" s="8">
        <v>6</v>
      </c>
      <c r="C7" s="9" t="s">
        <v>35</v>
      </c>
      <c r="D7" s="10" t="s">
        <v>84</v>
      </c>
      <c r="E7" s="7" t="s">
        <v>116</v>
      </c>
      <c r="F7" s="9" t="s">
        <v>165</v>
      </c>
      <c r="G7" s="14">
        <v>10002656</v>
      </c>
      <c r="H7" s="13"/>
      <c r="I7" s="8" t="s">
        <v>14</v>
      </c>
      <c r="J7" s="8" t="s">
        <v>220</v>
      </c>
      <c r="K7" s="9" t="s">
        <v>238</v>
      </c>
      <c r="L7" s="8">
        <v>1</v>
      </c>
      <c r="M7" s="8" t="str">
        <f>IF(MOD(H7,L7)=0,"","greška")</f>
        <v/>
      </c>
    </row>
    <row r="8" spans="1:13" s="6" customFormat="1" ht="25.5" x14ac:dyDescent="0.25">
      <c r="A8" s="12"/>
      <c r="B8" s="8">
        <v>7</v>
      </c>
      <c r="C8" s="9" t="s">
        <v>48</v>
      </c>
      <c r="D8" s="10">
        <v>55008</v>
      </c>
      <c r="E8" s="7" t="s">
        <v>128</v>
      </c>
      <c r="F8" s="9" t="s">
        <v>179</v>
      </c>
      <c r="G8" s="14">
        <v>10002630</v>
      </c>
      <c r="H8" s="13"/>
      <c r="I8" s="8" t="s">
        <v>14</v>
      </c>
      <c r="J8" s="8" t="s">
        <v>221</v>
      </c>
      <c r="K8" s="9" t="s">
        <v>239</v>
      </c>
      <c r="L8" s="8">
        <v>1</v>
      </c>
      <c r="M8" s="8" t="str">
        <f>IF(MOD(H8,L8)=0,"","greška")</f>
        <v/>
      </c>
    </row>
    <row r="9" spans="1:13" s="6" customFormat="1" ht="25.5" x14ac:dyDescent="0.25">
      <c r="A9" s="12"/>
      <c r="B9" s="8">
        <v>8</v>
      </c>
      <c r="C9" s="9" t="s">
        <v>36</v>
      </c>
      <c r="D9" s="10">
        <v>55012</v>
      </c>
      <c r="E9" s="7" t="s">
        <v>117</v>
      </c>
      <c r="F9" s="9" t="s">
        <v>166</v>
      </c>
      <c r="G9" s="14">
        <v>10002634</v>
      </c>
      <c r="H9" s="13"/>
      <c r="I9" s="8" t="s">
        <v>14</v>
      </c>
      <c r="J9" s="8" t="s">
        <v>220</v>
      </c>
      <c r="K9" s="9" t="s">
        <v>238</v>
      </c>
      <c r="L9" s="8">
        <v>1</v>
      </c>
      <c r="M9" s="8" t="str">
        <f>IF(MOD(H9,L9)=0,"","greška")</f>
        <v/>
      </c>
    </row>
    <row r="10" spans="1:13" s="6" customFormat="1" ht="25.5" x14ac:dyDescent="0.25">
      <c r="A10" s="12"/>
      <c r="B10" s="8">
        <v>9</v>
      </c>
      <c r="C10" s="9" t="s">
        <v>24</v>
      </c>
      <c r="D10" s="10">
        <v>129940</v>
      </c>
      <c r="E10" s="7" t="s">
        <v>107</v>
      </c>
      <c r="F10" s="9" t="s">
        <v>154</v>
      </c>
      <c r="G10" s="14">
        <v>10002636</v>
      </c>
      <c r="H10" s="13"/>
      <c r="I10" s="8" t="s">
        <v>14</v>
      </c>
      <c r="J10" s="8" t="s">
        <v>218</v>
      </c>
      <c r="K10" s="9" t="s">
        <v>237</v>
      </c>
      <c r="L10" s="8">
        <v>1</v>
      </c>
      <c r="M10" s="8" t="str">
        <f>IF(MOD(H10,L10)=0,"","greška")</f>
        <v/>
      </c>
    </row>
    <row r="11" spans="1:13" s="6" customFormat="1" ht="38.25" x14ac:dyDescent="0.25">
      <c r="A11" s="12"/>
      <c r="B11" s="8">
        <v>10</v>
      </c>
      <c r="C11" s="9" t="s">
        <v>25</v>
      </c>
      <c r="D11" s="10" t="s">
        <v>82</v>
      </c>
      <c r="E11" s="7" t="s">
        <v>108</v>
      </c>
      <c r="F11" s="9" t="s">
        <v>155</v>
      </c>
      <c r="G11" s="14">
        <v>10002655</v>
      </c>
      <c r="H11" s="13"/>
      <c r="I11" s="8" t="s">
        <v>14</v>
      </c>
      <c r="J11" s="8" t="s">
        <v>218</v>
      </c>
      <c r="K11" s="9" t="s">
        <v>237</v>
      </c>
      <c r="L11" s="8">
        <v>1</v>
      </c>
      <c r="M11" s="8" t="str">
        <f>IF(MOD(H11,L11)=0,"","greška")</f>
        <v/>
      </c>
    </row>
    <row r="12" spans="1:13" s="6" customFormat="1" ht="25.5" x14ac:dyDescent="0.25">
      <c r="A12" s="12"/>
      <c r="B12" s="8">
        <v>11</v>
      </c>
      <c r="C12" s="9" t="s">
        <v>67</v>
      </c>
      <c r="D12" s="10" t="s">
        <v>103</v>
      </c>
      <c r="E12" s="7" t="s">
        <v>142</v>
      </c>
      <c r="F12" s="9" t="s">
        <v>198</v>
      </c>
      <c r="G12" s="14">
        <v>10003046</v>
      </c>
      <c r="H12" s="13"/>
      <c r="I12" s="8" t="s">
        <v>13</v>
      </c>
      <c r="J12" s="8" t="s">
        <v>230</v>
      </c>
      <c r="K12" s="9" t="s">
        <v>238</v>
      </c>
      <c r="L12" s="8">
        <v>30</v>
      </c>
      <c r="M12" s="8" t="str">
        <f>IF(MOD(H12,L12)=0,"","greška")</f>
        <v/>
      </c>
    </row>
    <row r="13" spans="1:13" s="6" customFormat="1" ht="25.5" x14ac:dyDescent="0.25">
      <c r="A13" s="12"/>
      <c r="B13" s="8">
        <v>12</v>
      </c>
      <c r="C13" s="9" t="s">
        <v>26</v>
      </c>
      <c r="D13" s="10">
        <v>55010</v>
      </c>
      <c r="E13" s="7" t="s">
        <v>109</v>
      </c>
      <c r="F13" s="9" t="s">
        <v>156</v>
      </c>
      <c r="G13" s="14">
        <v>10002632</v>
      </c>
      <c r="H13" s="13"/>
      <c r="I13" s="8" t="s">
        <v>14</v>
      </c>
      <c r="J13" s="8" t="s">
        <v>218</v>
      </c>
      <c r="K13" s="9" t="s">
        <v>237</v>
      </c>
      <c r="L13" s="8">
        <v>1</v>
      </c>
      <c r="M13" s="8" t="str">
        <f>IF(MOD(H13,L13)=0,"","greška")</f>
        <v/>
      </c>
    </row>
    <row r="14" spans="1:13" s="6" customFormat="1" ht="25.5" x14ac:dyDescent="0.25">
      <c r="A14" s="12"/>
      <c r="B14" s="8">
        <v>13</v>
      </c>
      <c r="C14" s="9" t="s">
        <v>49</v>
      </c>
      <c r="D14" s="10">
        <v>129943</v>
      </c>
      <c r="E14" s="7" t="s">
        <v>129</v>
      </c>
      <c r="F14" s="9" t="s">
        <v>180</v>
      </c>
      <c r="G14" s="14">
        <v>10002637</v>
      </c>
      <c r="H14" s="13"/>
      <c r="I14" s="8" t="s">
        <v>14</v>
      </c>
      <c r="J14" s="8" t="s">
        <v>221</v>
      </c>
      <c r="K14" s="9" t="s">
        <v>239</v>
      </c>
      <c r="L14" s="8">
        <v>1</v>
      </c>
      <c r="M14" s="8" t="str">
        <f>IF(MOD(H14,L14)=0,"","greška")</f>
        <v/>
      </c>
    </row>
    <row r="15" spans="1:13" s="6" customFormat="1" ht="38.25" x14ac:dyDescent="0.25">
      <c r="A15" s="12"/>
      <c r="B15" s="8">
        <v>14</v>
      </c>
      <c r="C15" s="9" t="s">
        <v>68</v>
      </c>
      <c r="D15" s="10">
        <v>1039911</v>
      </c>
      <c r="E15" s="7" t="s">
        <v>143</v>
      </c>
      <c r="F15" s="9" t="s">
        <v>199</v>
      </c>
      <c r="G15" s="14">
        <v>10002643</v>
      </c>
      <c r="H15" s="13"/>
      <c r="I15" s="8" t="s">
        <v>13</v>
      </c>
      <c r="J15" s="8" t="s">
        <v>231</v>
      </c>
      <c r="K15" s="9" t="s">
        <v>239</v>
      </c>
      <c r="L15" s="8">
        <v>30</v>
      </c>
      <c r="M15" s="8" t="str">
        <f>IF(MOD(H15,L15)=0,"","greška")</f>
        <v/>
      </c>
    </row>
    <row r="16" spans="1:13" s="6" customFormat="1" ht="38.25" x14ac:dyDescent="0.25">
      <c r="A16" s="12"/>
      <c r="B16" s="8">
        <v>14</v>
      </c>
      <c r="C16" s="9" t="s">
        <v>68</v>
      </c>
      <c r="D16" s="10">
        <v>1014131</v>
      </c>
      <c r="E16" s="7" t="s">
        <v>144</v>
      </c>
      <c r="F16" s="9" t="s">
        <v>199</v>
      </c>
      <c r="G16" s="14">
        <v>10003039</v>
      </c>
      <c r="H16" s="13"/>
      <c r="I16" s="8" t="s">
        <v>13</v>
      </c>
      <c r="J16" s="8" t="s">
        <v>231</v>
      </c>
      <c r="K16" s="9" t="s">
        <v>239</v>
      </c>
      <c r="L16" s="8">
        <v>30</v>
      </c>
      <c r="M16" s="8" t="str">
        <f>IF(MOD(H16,L16)=0,"","greška")</f>
        <v/>
      </c>
    </row>
    <row r="17" spans="1:13" s="6" customFormat="1" ht="38.25" x14ac:dyDescent="0.25">
      <c r="A17" s="12"/>
      <c r="B17" s="8">
        <v>15</v>
      </c>
      <c r="C17" s="9" t="s">
        <v>51</v>
      </c>
      <c r="D17" s="10" t="s">
        <v>94</v>
      </c>
      <c r="E17" s="7" t="s">
        <v>131</v>
      </c>
      <c r="F17" s="9" t="s">
        <v>182</v>
      </c>
      <c r="G17" s="14">
        <v>10002681</v>
      </c>
      <c r="H17" s="13"/>
      <c r="I17" s="8" t="s">
        <v>13</v>
      </c>
      <c r="J17" s="8" t="s">
        <v>222</v>
      </c>
      <c r="K17" s="9" t="s">
        <v>17</v>
      </c>
      <c r="L17" s="8">
        <v>30</v>
      </c>
      <c r="M17" s="8" t="str">
        <f>IF(MOD(H17,L17)=0,"","greška")</f>
        <v/>
      </c>
    </row>
    <row r="18" spans="1:13" s="6" customFormat="1" ht="38.25" x14ac:dyDescent="0.25">
      <c r="A18" s="12"/>
      <c r="B18" s="8">
        <v>16</v>
      </c>
      <c r="C18" s="9" t="s">
        <v>52</v>
      </c>
      <c r="D18" s="10" t="s">
        <v>95</v>
      </c>
      <c r="E18" s="7" t="s">
        <v>131</v>
      </c>
      <c r="F18" s="9" t="s">
        <v>183</v>
      </c>
      <c r="G18" s="14">
        <v>10002680</v>
      </c>
      <c r="H18" s="13"/>
      <c r="I18" s="8" t="s">
        <v>13</v>
      </c>
      <c r="J18" s="8" t="s">
        <v>222</v>
      </c>
      <c r="K18" s="9" t="s">
        <v>17</v>
      </c>
      <c r="L18" s="8">
        <v>30</v>
      </c>
      <c r="M18" s="8" t="str">
        <f>IF(MOD(H18,L18)=0,"","greška")</f>
        <v/>
      </c>
    </row>
    <row r="19" spans="1:13" s="6" customFormat="1" ht="25.5" x14ac:dyDescent="0.25">
      <c r="A19" s="12"/>
      <c r="B19" s="8">
        <v>17</v>
      </c>
      <c r="C19" s="9" t="s">
        <v>55</v>
      </c>
      <c r="D19" s="10">
        <v>49235</v>
      </c>
      <c r="E19" s="7" t="s">
        <v>133</v>
      </c>
      <c r="F19" s="9" t="s">
        <v>186</v>
      </c>
      <c r="G19" s="14">
        <v>10002623</v>
      </c>
      <c r="H19" s="13"/>
      <c r="I19" s="8" t="s">
        <v>217</v>
      </c>
      <c r="J19" s="8" t="s">
        <v>223</v>
      </c>
      <c r="K19" s="9" t="s">
        <v>240</v>
      </c>
      <c r="L19" s="8">
        <v>60</v>
      </c>
      <c r="M19" s="8" t="str">
        <f>IF(MOD(H19,L19)=0,"","greška")</f>
        <v/>
      </c>
    </row>
    <row r="20" spans="1:13" s="6" customFormat="1" ht="25.5" x14ac:dyDescent="0.25">
      <c r="A20" s="12"/>
      <c r="B20" s="8">
        <v>18</v>
      </c>
      <c r="C20" s="9" t="s">
        <v>56</v>
      </c>
      <c r="D20" s="10">
        <v>49238</v>
      </c>
      <c r="E20" s="7" t="s">
        <v>133</v>
      </c>
      <c r="F20" s="9" t="s">
        <v>187</v>
      </c>
      <c r="G20" s="14">
        <v>10002626</v>
      </c>
      <c r="H20" s="13"/>
      <c r="I20" s="8" t="s">
        <v>12</v>
      </c>
      <c r="J20" s="8" t="s">
        <v>223</v>
      </c>
      <c r="K20" s="9" t="s">
        <v>240</v>
      </c>
      <c r="L20" s="8">
        <v>1</v>
      </c>
      <c r="M20" s="8" t="str">
        <f>IF(MOD(H20,L20)=0,"","greška")</f>
        <v/>
      </c>
    </row>
    <row r="21" spans="1:13" s="6" customFormat="1" ht="25.5" x14ac:dyDescent="0.25">
      <c r="A21" s="12"/>
      <c r="B21" s="8">
        <v>19</v>
      </c>
      <c r="C21" s="9" t="s">
        <v>30</v>
      </c>
      <c r="D21" s="10">
        <v>44249</v>
      </c>
      <c r="E21" s="7" t="s">
        <v>113</v>
      </c>
      <c r="F21" s="9" t="s">
        <v>160</v>
      </c>
      <c r="G21" s="14">
        <v>10002620</v>
      </c>
      <c r="H21" s="13"/>
      <c r="I21" s="8" t="s">
        <v>12</v>
      </c>
      <c r="J21" s="8" t="s">
        <v>219</v>
      </c>
      <c r="K21" s="9" t="s">
        <v>19</v>
      </c>
      <c r="L21" s="8">
        <v>30</v>
      </c>
      <c r="M21" s="8" t="str">
        <f>IF(MOD(H21,L21)=0,"","greška")</f>
        <v/>
      </c>
    </row>
    <row r="22" spans="1:13" s="6" customFormat="1" ht="25.5" x14ac:dyDescent="0.25">
      <c r="A22" s="12"/>
      <c r="B22" s="8">
        <v>20</v>
      </c>
      <c r="C22" s="9" t="s">
        <v>31</v>
      </c>
      <c r="D22" s="10">
        <v>44301</v>
      </c>
      <c r="E22" s="7" t="s">
        <v>113</v>
      </c>
      <c r="F22" s="9" t="s">
        <v>161</v>
      </c>
      <c r="G22" s="14">
        <v>10002622</v>
      </c>
      <c r="H22" s="13"/>
      <c r="I22" s="8" t="s">
        <v>14</v>
      </c>
      <c r="J22" s="8" t="s">
        <v>219</v>
      </c>
      <c r="K22" s="9" t="s">
        <v>19</v>
      </c>
      <c r="L22" s="8">
        <v>30</v>
      </c>
      <c r="M22" s="8" t="str">
        <f>IF(MOD(H22,L22)=0,"","greška")</f>
        <v/>
      </c>
    </row>
    <row r="23" spans="1:13" s="6" customFormat="1" ht="25.5" x14ac:dyDescent="0.25">
      <c r="A23" s="12"/>
      <c r="B23" s="8">
        <v>21</v>
      </c>
      <c r="C23" s="9" t="s">
        <v>32</v>
      </c>
      <c r="D23" s="10">
        <v>44300</v>
      </c>
      <c r="E23" s="7" t="s">
        <v>113</v>
      </c>
      <c r="F23" s="9" t="s">
        <v>162</v>
      </c>
      <c r="G23" s="14">
        <v>10002621</v>
      </c>
      <c r="H23" s="13"/>
      <c r="I23" s="8" t="s">
        <v>12</v>
      </c>
      <c r="J23" s="8" t="s">
        <v>219</v>
      </c>
      <c r="K23" s="9" t="s">
        <v>19</v>
      </c>
      <c r="L23" s="8">
        <v>30</v>
      </c>
      <c r="M23" s="8" t="str">
        <f>IF(MOD(H23,L23)=0,"","greška")</f>
        <v/>
      </c>
    </row>
    <row r="24" spans="1:13" s="6" customFormat="1" ht="25.5" x14ac:dyDescent="0.25">
      <c r="A24" s="12"/>
      <c r="B24" s="8">
        <v>22</v>
      </c>
      <c r="C24" s="9" t="s">
        <v>69</v>
      </c>
      <c r="D24" s="10">
        <v>1014001</v>
      </c>
      <c r="E24" s="7" t="s">
        <v>145</v>
      </c>
      <c r="F24" s="9" t="s">
        <v>200</v>
      </c>
      <c r="G24" s="14">
        <v>10002640</v>
      </c>
      <c r="H24" s="13"/>
      <c r="I24" s="8" t="s">
        <v>13</v>
      </c>
      <c r="J24" s="8" t="s">
        <v>231</v>
      </c>
      <c r="K24" s="9" t="s">
        <v>239</v>
      </c>
      <c r="L24" s="8">
        <v>30</v>
      </c>
      <c r="M24" s="8" t="str">
        <f>IF(MOD(H24,L24)=0,"","greška")</f>
        <v/>
      </c>
    </row>
    <row r="25" spans="1:13" s="6" customFormat="1" ht="25.5" x14ac:dyDescent="0.25">
      <c r="A25" s="12"/>
      <c r="B25" s="8">
        <v>23</v>
      </c>
      <c r="C25" s="9" t="s">
        <v>50</v>
      </c>
      <c r="D25" s="10">
        <v>169169</v>
      </c>
      <c r="E25" s="7" t="s">
        <v>130</v>
      </c>
      <c r="F25" s="9" t="s">
        <v>181</v>
      </c>
      <c r="G25" s="14">
        <v>10002638</v>
      </c>
      <c r="H25" s="13"/>
      <c r="I25" s="8" t="s">
        <v>14</v>
      </c>
      <c r="J25" s="8" t="s">
        <v>221</v>
      </c>
      <c r="K25" s="9" t="s">
        <v>239</v>
      </c>
      <c r="L25" s="8">
        <v>1</v>
      </c>
      <c r="M25" s="8" t="str">
        <f>IF(MOD(H25,L25)=0,"","greška")</f>
        <v/>
      </c>
    </row>
    <row r="26" spans="1:13" s="6" customFormat="1" ht="25.5" x14ac:dyDescent="0.25">
      <c r="A26" s="12"/>
      <c r="B26" s="8">
        <v>24</v>
      </c>
      <c r="C26" s="9" t="s">
        <v>57</v>
      </c>
      <c r="D26" s="10">
        <v>3169169</v>
      </c>
      <c r="E26" s="7" t="s">
        <v>134</v>
      </c>
      <c r="F26" s="9" t="s">
        <v>188</v>
      </c>
      <c r="G26" s="14">
        <v>10003069</v>
      </c>
      <c r="H26" s="13"/>
      <c r="I26" s="8" t="s">
        <v>14</v>
      </c>
      <c r="J26" s="8" t="s">
        <v>224</v>
      </c>
      <c r="K26" s="9" t="s">
        <v>20</v>
      </c>
      <c r="L26" s="8">
        <v>1</v>
      </c>
      <c r="M26" s="8" t="str">
        <f>IF(MOD(H26,L26)=0,"","greška")</f>
        <v/>
      </c>
    </row>
    <row r="27" spans="1:13" s="6" customFormat="1" x14ac:dyDescent="0.25">
      <c r="A27" s="12"/>
      <c r="B27" s="8">
        <v>25</v>
      </c>
      <c r="C27" s="9" t="s">
        <v>33</v>
      </c>
      <c r="D27" s="10">
        <v>1979072</v>
      </c>
      <c r="E27" s="7" t="s">
        <v>114</v>
      </c>
      <c r="F27" s="9" t="s">
        <v>163</v>
      </c>
      <c r="G27" s="14">
        <v>10003041</v>
      </c>
      <c r="H27" s="13"/>
      <c r="I27" s="8" t="s">
        <v>15</v>
      </c>
      <c r="J27" s="8" t="s">
        <v>219</v>
      </c>
      <c r="K27" s="9" t="s">
        <v>19</v>
      </c>
      <c r="L27" s="8">
        <v>30</v>
      </c>
      <c r="M27" s="8" t="str">
        <f>IF(MOD(H27,L27)=0,"","greška")</f>
        <v/>
      </c>
    </row>
    <row r="28" spans="1:13" s="6" customFormat="1" x14ac:dyDescent="0.25">
      <c r="A28" s="12"/>
      <c r="B28" s="8">
        <v>26</v>
      </c>
      <c r="C28" s="9" t="s">
        <v>37</v>
      </c>
      <c r="D28" s="10">
        <v>55009</v>
      </c>
      <c r="E28" s="7" t="s">
        <v>118</v>
      </c>
      <c r="F28" s="9" t="s">
        <v>167</v>
      </c>
      <c r="G28" s="14">
        <v>10002631</v>
      </c>
      <c r="H28" s="13"/>
      <c r="I28" s="8" t="s">
        <v>12</v>
      </c>
      <c r="J28" s="8" t="s">
        <v>220</v>
      </c>
      <c r="K28" s="9" t="s">
        <v>238</v>
      </c>
      <c r="L28" s="8">
        <v>1</v>
      </c>
      <c r="M28" s="8" t="str">
        <f>IF(MOD(H28,L28)=0,"","greška")</f>
        <v/>
      </c>
    </row>
    <row r="29" spans="1:13" s="6" customFormat="1" ht="25.5" x14ac:dyDescent="0.25">
      <c r="A29" s="12"/>
      <c r="B29" s="8">
        <v>27</v>
      </c>
      <c r="C29" s="9" t="s">
        <v>70</v>
      </c>
      <c r="D29" s="10" t="s">
        <v>104</v>
      </c>
      <c r="E29" s="7" t="s">
        <v>146</v>
      </c>
      <c r="F29" s="9" t="s">
        <v>201</v>
      </c>
      <c r="G29" s="14">
        <v>10002668</v>
      </c>
      <c r="H29" s="13"/>
      <c r="I29" s="8" t="s">
        <v>216</v>
      </c>
      <c r="J29" s="8" t="s">
        <v>232</v>
      </c>
      <c r="K29" s="9" t="s">
        <v>245</v>
      </c>
      <c r="L29" s="8">
        <v>60</v>
      </c>
      <c r="M29" s="8" t="str">
        <f>IF(MOD(H29,L29)=0,"","greška")</f>
        <v/>
      </c>
    </row>
    <row r="30" spans="1:13" s="6" customFormat="1" ht="25.5" x14ac:dyDescent="0.25">
      <c r="A30" s="12"/>
      <c r="B30" s="8">
        <v>28</v>
      </c>
      <c r="C30" s="9" t="s">
        <v>58</v>
      </c>
      <c r="D30" s="10">
        <v>39151</v>
      </c>
      <c r="E30" s="7" t="s">
        <v>135</v>
      </c>
      <c r="F30" s="9" t="s">
        <v>189</v>
      </c>
      <c r="G30" s="14">
        <v>10002774</v>
      </c>
      <c r="H30" s="13"/>
      <c r="I30" s="8" t="s">
        <v>14</v>
      </c>
      <c r="J30" s="8" t="s">
        <v>225</v>
      </c>
      <c r="K30" s="9" t="s">
        <v>241</v>
      </c>
      <c r="L30" s="8">
        <v>1</v>
      </c>
      <c r="M30" s="8" t="str">
        <f>IF(MOD(H30,L30)=0,"","greška")</f>
        <v/>
      </c>
    </row>
    <row r="31" spans="1:13" s="6" customFormat="1" ht="25.5" x14ac:dyDescent="0.25">
      <c r="A31" s="12"/>
      <c r="B31" s="8">
        <v>29</v>
      </c>
      <c r="C31" s="9" t="s">
        <v>38</v>
      </c>
      <c r="D31" s="10" t="s">
        <v>85</v>
      </c>
      <c r="E31" s="7" t="s">
        <v>119</v>
      </c>
      <c r="F31" s="9" t="s">
        <v>168</v>
      </c>
      <c r="G31" s="14">
        <v>10002650</v>
      </c>
      <c r="H31" s="13"/>
      <c r="I31" s="8" t="s">
        <v>14</v>
      </c>
      <c r="J31" s="8" t="s">
        <v>220</v>
      </c>
      <c r="K31" s="9" t="s">
        <v>238</v>
      </c>
      <c r="L31" s="8">
        <v>1</v>
      </c>
      <c r="M31" s="8" t="str">
        <f>IF(MOD(H31,L31)=0,"","greška")</f>
        <v/>
      </c>
    </row>
    <row r="32" spans="1:13" s="6" customFormat="1" ht="25.5" x14ac:dyDescent="0.25">
      <c r="A32" s="12"/>
      <c r="B32" s="8">
        <v>30</v>
      </c>
      <c r="C32" s="9" t="s">
        <v>59</v>
      </c>
      <c r="D32" s="10" t="s">
        <v>98</v>
      </c>
      <c r="E32" s="7" t="s">
        <v>136</v>
      </c>
      <c r="F32" s="9" t="s">
        <v>190</v>
      </c>
      <c r="G32" s="14">
        <v>10002667</v>
      </c>
      <c r="H32" s="13"/>
      <c r="I32" s="8" t="s">
        <v>14</v>
      </c>
      <c r="J32" s="8" t="s">
        <v>226</v>
      </c>
      <c r="K32" s="9" t="s">
        <v>242</v>
      </c>
      <c r="L32" s="8">
        <v>1</v>
      </c>
      <c r="M32" s="8" t="str">
        <f>IF(MOD(H32,L32)=0,"","greška")</f>
        <v/>
      </c>
    </row>
    <row r="33" spans="1:13" s="6" customFormat="1" ht="25.5" x14ac:dyDescent="0.25">
      <c r="A33" s="12"/>
      <c r="B33" s="8">
        <v>31</v>
      </c>
      <c r="C33" s="9" t="s">
        <v>39</v>
      </c>
      <c r="D33" s="10" t="s">
        <v>86</v>
      </c>
      <c r="E33" s="7" t="s">
        <v>120</v>
      </c>
      <c r="F33" s="9" t="s">
        <v>169</v>
      </c>
      <c r="G33" s="14">
        <v>10002673</v>
      </c>
      <c r="H33" s="13"/>
      <c r="I33" s="8" t="s">
        <v>14</v>
      </c>
      <c r="J33" s="8" t="s">
        <v>220</v>
      </c>
      <c r="K33" s="9" t="s">
        <v>238</v>
      </c>
      <c r="L33" s="8">
        <v>30</v>
      </c>
      <c r="M33" s="8" t="str">
        <f>IF(MOD(H33,L33)=0,"","greška")</f>
        <v/>
      </c>
    </row>
    <row r="34" spans="1:13" s="6" customFormat="1" x14ac:dyDescent="0.25">
      <c r="A34" s="12"/>
      <c r="B34" s="8">
        <v>32</v>
      </c>
      <c r="C34" s="9" t="s">
        <v>27</v>
      </c>
      <c r="D34" s="10">
        <v>1089132</v>
      </c>
      <c r="E34" s="7" t="s">
        <v>110</v>
      </c>
      <c r="F34" s="9" t="s">
        <v>157</v>
      </c>
      <c r="G34" s="14">
        <v>10002645</v>
      </c>
      <c r="H34" s="13"/>
      <c r="I34" s="8" t="s">
        <v>15</v>
      </c>
      <c r="J34" s="8" t="s">
        <v>218</v>
      </c>
      <c r="K34" s="9" t="s">
        <v>237</v>
      </c>
      <c r="L34" s="8">
        <v>56</v>
      </c>
      <c r="M34" s="8" t="str">
        <f>IF(MOD(H34,L34)=0,"","greška")</f>
        <v/>
      </c>
    </row>
    <row r="35" spans="1:13" s="6" customFormat="1" ht="25.5" x14ac:dyDescent="0.25">
      <c r="A35" s="12"/>
      <c r="B35" s="8">
        <v>33</v>
      </c>
      <c r="C35" s="9" t="s">
        <v>71</v>
      </c>
      <c r="D35" s="10">
        <v>14411</v>
      </c>
      <c r="E35" s="7" t="s">
        <v>147</v>
      </c>
      <c r="F35" s="9" t="s">
        <v>202</v>
      </c>
      <c r="G35" s="14">
        <v>13000231</v>
      </c>
      <c r="H35" s="13"/>
      <c r="I35" s="8" t="s">
        <v>14</v>
      </c>
      <c r="J35" s="8" t="s">
        <v>233</v>
      </c>
      <c r="K35" s="9" t="s">
        <v>21</v>
      </c>
      <c r="L35" s="8">
        <v>1</v>
      </c>
      <c r="M35" s="8" t="str">
        <f>IF(MOD(H35,L35)=0,"","greška")</f>
        <v/>
      </c>
    </row>
    <row r="36" spans="1:13" s="6" customFormat="1" ht="25.5" x14ac:dyDescent="0.25">
      <c r="A36" s="12"/>
      <c r="B36" s="8">
        <v>34</v>
      </c>
      <c r="C36" s="9" t="s">
        <v>40</v>
      </c>
      <c r="D36" s="10" t="s">
        <v>87</v>
      </c>
      <c r="E36" s="7" t="s">
        <v>121</v>
      </c>
      <c r="F36" s="9" t="s">
        <v>170</v>
      </c>
      <c r="G36" s="14">
        <v>10002675</v>
      </c>
      <c r="H36" s="13"/>
      <c r="I36" s="8" t="s">
        <v>14</v>
      </c>
      <c r="J36" s="8" t="s">
        <v>220</v>
      </c>
      <c r="K36" s="9" t="s">
        <v>238</v>
      </c>
      <c r="L36" s="8">
        <v>1</v>
      </c>
      <c r="M36" s="8" t="str">
        <f>IF(MOD(H36,L36)=0,"","greška")</f>
        <v/>
      </c>
    </row>
    <row r="37" spans="1:13" s="6" customFormat="1" ht="25.5" x14ac:dyDescent="0.25">
      <c r="A37" s="12"/>
      <c r="B37" s="8">
        <v>35</v>
      </c>
      <c r="C37" s="9" t="s">
        <v>41</v>
      </c>
      <c r="D37" s="10">
        <v>55013</v>
      </c>
      <c r="E37" s="7" t="s">
        <v>122</v>
      </c>
      <c r="F37" s="9" t="s">
        <v>171</v>
      </c>
      <c r="G37" s="14">
        <v>10002635</v>
      </c>
      <c r="H37" s="13"/>
      <c r="I37" s="8" t="s">
        <v>14</v>
      </c>
      <c r="J37" s="8" t="s">
        <v>220</v>
      </c>
      <c r="K37" s="9" t="s">
        <v>238</v>
      </c>
      <c r="L37" s="8">
        <v>1</v>
      </c>
      <c r="M37" s="8" t="str">
        <f>IF(MOD(H37,L37)=0,"","greška")</f>
        <v/>
      </c>
    </row>
    <row r="38" spans="1:13" s="6" customFormat="1" ht="38.25" x14ac:dyDescent="0.25">
      <c r="A38" s="12"/>
      <c r="B38" s="8">
        <v>35</v>
      </c>
      <c r="C38" s="9" t="s">
        <v>41</v>
      </c>
      <c r="D38" s="10">
        <v>55014</v>
      </c>
      <c r="E38" s="7" t="s">
        <v>122</v>
      </c>
      <c r="F38" s="9" t="s">
        <v>172</v>
      </c>
      <c r="G38" s="14">
        <v>10003131</v>
      </c>
      <c r="H38" s="13"/>
      <c r="I38" s="8" t="s">
        <v>12</v>
      </c>
      <c r="J38" s="8" t="s">
        <v>220</v>
      </c>
      <c r="K38" s="9" t="s">
        <v>238</v>
      </c>
      <c r="L38" s="8">
        <v>1</v>
      </c>
      <c r="M38" s="8" t="str">
        <f>IF(MOD(H38,L38)=0,"","greška")</f>
        <v/>
      </c>
    </row>
    <row r="39" spans="1:13" s="6" customFormat="1" ht="38.25" x14ac:dyDescent="0.25">
      <c r="A39" s="12"/>
      <c r="B39" s="8">
        <v>36</v>
      </c>
      <c r="C39" s="9" t="s">
        <v>60</v>
      </c>
      <c r="D39" s="10" t="s">
        <v>99</v>
      </c>
      <c r="E39" s="7" t="s">
        <v>137</v>
      </c>
      <c r="F39" s="9" t="s">
        <v>191</v>
      </c>
      <c r="G39" s="14">
        <v>10002651</v>
      </c>
      <c r="H39" s="13"/>
      <c r="I39" s="8" t="s">
        <v>14</v>
      </c>
      <c r="J39" s="8" t="s">
        <v>227</v>
      </c>
      <c r="K39" s="9" t="s">
        <v>243</v>
      </c>
      <c r="L39" s="8">
        <v>1</v>
      </c>
      <c r="M39" s="8" t="str">
        <f>IF(MOD(H39,L39)=0,"","greška")</f>
        <v/>
      </c>
    </row>
    <row r="40" spans="1:13" s="6" customFormat="1" ht="25.5" x14ac:dyDescent="0.25">
      <c r="A40" s="12"/>
      <c r="B40" s="8">
        <v>37</v>
      </c>
      <c r="C40" s="9" t="s">
        <v>61</v>
      </c>
      <c r="D40" s="10" t="s">
        <v>100</v>
      </c>
      <c r="E40" s="7" t="s">
        <v>138</v>
      </c>
      <c r="F40" s="9" t="s">
        <v>192</v>
      </c>
      <c r="G40" s="14">
        <v>10003042</v>
      </c>
      <c r="H40" s="13"/>
      <c r="I40" s="8" t="s">
        <v>13</v>
      </c>
      <c r="J40" s="8" t="s">
        <v>227</v>
      </c>
      <c r="K40" s="9" t="s">
        <v>243</v>
      </c>
      <c r="L40" s="8">
        <v>90</v>
      </c>
      <c r="M40" s="8" t="str">
        <f>IF(MOD(H40,L40)=0,"","greška")</f>
        <v/>
      </c>
    </row>
    <row r="41" spans="1:13" s="6" customFormat="1" x14ac:dyDescent="0.25">
      <c r="A41" s="12"/>
      <c r="B41" s="8">
        <v>38</v>
      </c>
      <c r="C41" s="9" t="s">
        <v>42</v>
      </c>
      <c r="D41" s="10" t="s">
        <v>88</v>
      </c>
      <c r="E41" s="7" t="s">
        <v>123</v>
      </c>
      <c r="F41" s="9" t="s">
        <v>173</v>
      </c>
      <c r="G41" s="14">
        <v>10002679</v>
      </c>
      <c r="H41" s="13"/>
      <c r="I41" s="8" t="s">
        <v>214</v>
      </c>
      <c r="J41" s="8" t="s">
        <v>220</v>
      </c>
      <c r="K41" s="9" t="s">
        <v>238</v>
      </c>
      <c r="L41" s="8">
        <v>120</v>
      </c>
      <c r="M41" s="8" t="str">
        <f>IF(MOD(H41,L41)=0,"","greška")</f>
        <v/>
      </c>
    </row>
    <row r="42" spans="1:13" s="6" customFormat="1" x14ac:dyDescent="0.25">
      <c r="A42" s="12"/>
      <c r="B42" s="8">
        <v>40</v>
      </c>
      <c r="C42" s="9" t="s">
        <v>66</v>
      </c>
      <c r="D42" s="10" t="s">
        <v>102</v>
      </c>
      <c r="E42" s="7" t="s">
        <v>141</v>
      </c>
      <c r="F42" s="9" t="s">
        <v>197</v>
      </c>
      <c r="G42" s="14">
        <v>10003043</v>
      </c>
      <c r="H42" s="13"/>
      <c r="I42" s="8" t="s">
        <v>13</v>
      </c>
      <c r="J42" s="8" t="s">
        <v>229</v>
      </c>
      <c r="K42" s="9" t="s">
        <v>244</v>
      </c>
      <c r="L42" s="8">
        <v>60</v>
      </c>
      <c r="M42" s="8" t="str">
        <f>IF(MOD(H42,L42)=0,"","greška")</f>
        <v/>
      </c>
    </row>
    <row r="43" spans="1:13" s="6" customFormat="1" ht="25.5" x14ac:dyDescent="0.25">
      <c r="A43" s="12"/>
      <c r="B43" s="8">
        <v>41</v>
      </c>
      <c r="C43" s="9" t="s">
        <v>43</v>
      </c>
      <c r="D43" s="10" t="s">
        <v>89</v>
      </c>
      <c r="E43" s="7" t="s">
        <v>124</v>
      </c>
      <c r="F43" s="9" t="s">
        <v>174</v>
      </c>
      <c r="G43" s="14">
        <v>10002677</v>
      </c>
      <c r="H43" s="13"/>
      <c r="I43" s="8" t="s">
        <v>215</v>
      </c>
      <c r="J43" s="8" t="s">
        <v>220</v>
      </c>
      <c r="K43" s="9" t="s">
        <v>238</v>
      </c>
      <c r="L43" s="8">
        <v>56</v>
      </c>
      <c r="M43" s="8" t="str">
        <f>IF(MOD(H43,L43)=0,"","greška")</f>
        <v/>
      </c>
    </row>
    <row r="44" spans="1:13" s="6" customFormat="1" x14ac:dyDescent="0.25">
      <c r="A44" s="12"/>
      <c r="B44" s="8">
        <v>42</v>
      </c>
      <c r="C44" s="9" t="s">
        <v>44</v>
      </c>
      <c r="D44" s="10" t="s">
        <v>90</v>
      </c>
      <c r="E44" s="7" t="s">
        <v>125</v>
      </c>
      <c r="F44" s="9" t="s">
        <v>175</v>
      </c>
      <c r="G44" s="14">
        <v>10002678</v>
      </c>
      <c r="H44" s="13"/>
      <c r="I44" s="8" t="s">
        <v>215</v>
      </c>
      <c r="J44" s="8" t="s">
        <v>220</v>
      </c>
      <c r="K44" s="9" t="s">
        <v>238</v>
      </c>
      <c r="L44" s="8">
        <v>28</v>
      </c>
      <c r="M44" s="8" t="str">
        <f>IF(MOD(H44,L44)=0,"","greška")</f>
        <v/>
      </c>
    </row>
    <row r="45" spans="1:13" s="6" customFormat="1" x14ac:dyDescent="0.25">
      <c r="A45" s="12"/>
      <c r="B45" s="8">
        <v>43</v>
      </c>
      <c r="C45" s="9" t="s">
        <v>45</v>
      </c>
      <c r="D45" s="10" t="s">
        <v>91</v>
      </c>
      <c r="E45" s="7" t="s">
        <v>125</v>
      </c>
      <c r="F45" s="9" t="s">
        <v>176</v>
      </c>
      <c r="G45" s="14">
        <v>10003117</v>
      </c>
      <c r="H45" s="13"/>
      <c r="I45" s="8" t="s">
        <v>215</v>
      </c>
      <c r="J45" s="8" t="s">
        <v>220</v>
      </c>
      <c r="K45" s="9" t="s">
        <v>238</v>
      </c>
      <c r="L45" s="8">
        <v>28</v>
      </c>
      <c r="M45" s="8" t="str">
        <f>IF(MOD(H45,L45)=0,"","greška")</f>
        <v/>
      </c>
    </row>
    <row r="46" spans="1:13" s="6" customFormat="1" x14ac:dyDescent="0.25">
      <c r="A46" s="12"/>
      <c r="B46" s="8">
        <v>44</v>
      </c>
      <c r="C46" s="9" t="s">
        <v>53</v>
      </c>
      <c r="D46" s="10" t="s">
        <v>96</v>
      </c>
      <c r="E46" s="7" t="s">
        <v>132</v>
      </c>
      <c r="F46" s="9" t="s">
        <v>184</v>
      </c>
      <c r="G46" s="8">
        <v>10003118</v>
      </c>
      <c r="H46" s="13"/>
      <c r="I46" s="8" t="s">
        <v>216</v>
      </c>
      <c r="J46" s="8" t="s">
        <v>222</v>
      </c>
      <c r="K46" s="9" t="s">
        <v>17</v>
      </c>
      <c r="L46" s="8">
        <v>30</v>
      </c>
      <c r="M46" s="8" t="str">
        <f>IF(MOD(H46,L46)=0,"","greška")</f>
        <v/>
      </c>
    </row>
    <row r="47" spans="1:13" s="6" customFormat="1" x14ac:dyDescent="0.25">
      <c r="A47" s="12"/>
      <c r="B47" s="8">
        <v>45</v>
      </c>
      <c r="C47" s="9" t="s">
        <v>54</v>
      </c>
      <c r="D47" s="10" t="s">
        <v>97</v>
      </c>
      <c r="E47" s="7" t="s">
        <v>132</v>
      </c>
      <c r="F47" s="9" t="s">
        <v>185</v>
      </c>
      <c r="G47" s="8">
        <v>10003119</v>
      </c>
      <c r="H47" s="13"/>
      <c r="I47" s="8" t="s">
        <v>216</v>
      </c>
      <c r="J47" s="8" t="s">
        <v>222</v>
      </c>
      <c r="K47" s="9" t="s">
        <v>17</v>
      </c>
      <c r="L47" s="8">
        <v>30</v>
      </c>
      <c r="M47" s="8" t="str">
        <f>IF(MOD(H47,L47)=0,"","greška")</f>
        <v/>
      </c>
    </row>
    <row r="48" spans="1:13" s="6" customFormat="1" ht="25.5" x14ac:dyDescent="0.25">
      <c r="A48" s="12"/>
      <c r="B48" s="8">
        <v>46</v>
      </c>
      <c r="C48" s="9" t="s">
        <v>28</v>
      </c>
      <c r="D48" s="10">
        <v>14042</v>
      </c>
      <c r="E48" s="7" t="s">
        <v>111</v>
      </c>
      <c r="F48" s="9" t="s">
        <v>158</v>
      </c>
      <c r="G48" s="8">
        <v>10003123</v>
      </c>
      <c r="H48" s="13"/>
      <c r="I48" s="8" t="s">
        <v>14</v>
      </c>
      <c r="J48" s="8" t="s">
        <v>218</v>
      </c>
      <c r="K48" s="9" t="s">
        <v>237</v>
      </c>
      <c r="L48" s="8">
        <v>1</v>
      </c>
      <c r="M48" s="8" t="str">
        <f>IF(MOD(H48,L48)=0,"","greška")</f>
        <v/>
      </c>
    </row>
    <row r="49" spans="1:13" s="6" customFormat="1" x14ac:dyDescent="0.25">
      <c r="A49" s="12"/>
      <c r="B49" s="8">
        <v>47</v>
      </c>
      <c r="C49" s="9" t="s">
        <v>72</v>
      </c>
      <c r="D49" s="10">
        <v>7777024</v>
      </c>
      <c r="E49" s="7" t="s">
        <v>148</v>
      </c>
      <c r="F49" s="9" t="s">
        <v>203</v>
      </c>
      <c r="G49" s="14">
        <v>10002881</v>
      </c>
      <c r="H49" s="13"/>
      <c r="I49" s="8" t="s">
        <v>215</v>
      </c>
      <c r="J49" s="8" t="s">
        <v>234</v>
      </c>
      <c r="K49" s="9" t="s">
        <v>246</v>
      </c>
      <c r="L49" s="8">
        <v>84</v>
      </c>
      <c r="M49" s="8" t="str">
        <f>IF(MOD(H49,L49)=0,"","greška")</f>
        <v/>
      </c>
    </row>
    <row r="50" spans="1:13" s="6" customFormat="1" ht="25.5" x14ac:dyDescent="0.25">
      <c r="A50" s="12"/>
      <c r="B50" s="8">
        <v>48</v>
      </c>
      <c r="C50" s="9" t="s">
        <v>46</v>
      </c>
      <c r="D50" s="10" t="s">
        <v>92</v>
      </c>
      <c r="E50" s="7" t="s">
        <v>126</v>
      </c>
      <c r="F50" s="9" t="s">
        <v>177</v>
      </c>
      <c r="G50" s="14">
        <v>10003121</v>
      </c>
      <c r="H50" s="13"/>
      <c r="I50" s="8" t="s">
        <v>14</v>
      </c>
      <c r="J50" s="8" t="s">
        <v>220</v>
      </c>
      <c r="K50" s="9" t="s">
        <v>238</v>
      </c>
      <c r="L50" s="8">
        <v>10</v>
      </c>
      <c r="M50" s="8" t="str">
        <f>IF(MOD(H50,L50)=0,"","greška")</f>
        <v/>
      </c>
    </row>
    <row r="51" spans="1:13" s="6" customFormat="1" ht="25.5" x14ac:dyDescent="0.25">
      <c r="A51" s="12"/>
      <c r="B51" s="8">
        <v>49</v>
      </c>
      <c r="C51" s="9" t="s">
        <v>47</v>
      </c>
      <c r="D51" s="10" t="s">
        <v>93</v>
      </c>
      <c r="E51" s="7" t="s">
        <v>127</v>
      </c>
      <c r="F51" s="9" t="s">
        <v>178</v>
      </c>
      <c r="G51" s="14">
        <v>10003130</v>
      </c>
      <c r="H51" s="13"/>
      <c r="I51" s="8" t="s">
        <v>14</v>
      </c>
      <c r="J51" s="8" t="s">
        <v>220</v>
      </c>
      <c r="K51" s="9" t="s">
        <v>238</v>
      </c>
      <c r="L51" s="8">
        <v>1</v>
      </c>
      <c r="M51" s="8" t="str">
        <f>IF(MOD(H51,L51)=0,"","greška")</f>
        <v/>
      </c>
    </row>
    <row r="52" spans="1:13" s="6" customFormat="1" ht="38.25" x14ac:dyDescent="0.25">
      <c r="A52" s="12"/>
      <c r="B52" s="8">
        <v>50</v>
      </c>
      <c r="C52" s="9" t="s">
        <v>62</v>
      </c>
      <c r="D52" s="10">
        <v>1103962</v>
      </c>
      <c r="E52" s="7" t="s">
        <v>139</v>
      </c>
      <c r="F52" s="9" t="s">
        <v>193</v>
      </c>
      <c r="G52" s="14">
        <v>10002648</v>
      </c>
      <c r="H52" s="13"/>
      <c r="I52" s="8" t="s">
        <v>13</v>
      </c>
      <c r="J52" s="8" t="s">
        <v>228</v>
      </c>
      <c r="K52" s="9" t="s">
        <v>21</v>
      </c>
      <c r="L52" s="8">
        <v>42</v>
      </c>
      <c r="M52" s="8" t="str">
        <f>IF(MOD(H52,L52)=0,"","greška")</f>
        <v/>
      </c>
    </row>
    <row r="53" spans="1:13" s="6" customFormat="1" ht="38.25" x14ac:dyDescent="0.25">
      <c r="A53" s="12"/>
      <c r="B53" s="8">
        <v>51</v>
      </c>
      <c r="C53" s="9" t="s">
        <v>63</v>
      </c>
      <c r="D53" s="10">
        <v>1103968</v>
      </c>
      <c r="E53" s="7" t="s">
        <v>139</v>
      </c>
      <c r="F53" s="9" t="s">
        <v>194</v>
      </c>
      <c r="G53" s="14">
        <v>10002649</v>
      </c>
      <c r="H53" s="13"/>
      <c r="I53" s="8" t="s">
        <v>13</v>
      </c>
      <c r="J53" s="8" t="s">
        <v>228</v>
      </c>
      <c r="K53" s="9" t="s">
        <v>21</v>
      </c>
      <c r="L53" s="8">
        <v>42</v>
      </c>
      <c r="M53" s="8" t="str">
        <f>IF(MOD(H53,L53)=0,"","greška")</f>
        <v/>
      </c>
    </row>
    <row r="54" spans="1:13" s="6" customFormat="1" ht="38.25" x14ac:dyDescent="0.25">
      <c r="A54" s="12"/>
      <c r="B54" s="8">
        <v>52</v>
      </c>
      <c r="C54" s="9" t="s">
        <v>64</v>
      </c>
      <c r="D54" s="10">
        <v>1103946</v>
      </c>
      <c r="E54" s="7" t="s">
        <v>139</v>
      </c>
      <c r="F54" s="9" t="s">
        <v>195</v>
      </c>
      <c r="G54" s="14">
        <v>10003040</v>
      </c>
      <c r="H54" s="13"/>
      <c r="I54" s="8" t="s">
        <v>13</v>
      </c>
      <c r="J54" s="8" t="s">
        <v>228</v>
      </c>
      <c r="K54" s="9" t="s">
        <v>21</v>
      </c>
      <c r="L54" s="8">
        <v>42</v>
      </c>
      <c r="M54" s="8" t="str">
        <f>IF(MOD(H54,L54)=0,"","greška")</f>
        <v/>
      </c>
    </row>
    <row r="55" spans="1:13" s="6" customFormat="1" x14ac:dyDescent="0.25">
      <c r="A55" s="12"/>
      <c r="B55" s="8">
        <v>53</v>
      </c>
      <c r="C55" s="9" t="s">
        <v>73</v>
      </c>
      <c r="D55" s="10">
        <v>1103330</v>
      </c>
      <c r="E55" s="7" t="s">
        <v>149</v>
      </c>
      <c r="F55" s="9" t="s">
        <v>204</v>
      </c>
      <c r="G55" s="14">
        <v>10003132</v>
      </c>
      <c r="H55" s="13"/>
      <c r="I55" s="8" t="s">
        <v>13</v>
      </c>
      <c r="J55" s="8" t="s">
        <v>235</v>
      </c>
      <c r="K55" s="9" t="s">
        <v>18</v>
      </c>
      <c r="L55" s="8">
        <v>30</v>
      </c>
      <c r="M55" s="8" t="str">
        <f>IF(MOD(H55,L55)=0,"","greška")</f>
        <v/>
      </c>
    </row>
    <row r="56" spans="1:13" s="6" customFormat="1" x14ac:dyDescent="0.25">
      <c r="A56" s="12"/>
      <c r="B56" s="8">
        <v>54</v>
      </c>
      <c r="C56" s="9" t="s">
        <v>74</v>
      </c>
      <c r="D56" s="10">
        <v>1103331</v>
      </c>
      <c r="E56" s="7" t="s">
        <v>149</v>
      </c>
      <c r="F56" s="9" t="s">
        <v>205</v>
      </c>
      <c r="G56" s="14">
        <v>10003133</v>
      </c>
      <c r="H56" s="13"/>
      <c r="I56" s="8" t="s">
        <v>13</v>
      </c>
      <c r="J56" s="8" t="s">
        <v>235</v>
      </c>
      <c r="K56" s="9" t="s">
        <v>18</v>
      </c>
      <c r="L56" s="8">
        <v>30</v>
      </c>
      <c r="M56" s="8" t="str">
        <f>IF(MOD(H56,L56)=0,"","greška")</f>
        <v/>
      </c>
    </row>
    <row r="57" spans="1:13" s="6" customFormat="1" ht="25.5" x14ac:dyDescent="0.25">
      <c r="A57" s="12"/>
      <c r="B57" s="8">
        <v>55</v>
      </c>
      <c r="C57" s="9" t="s">
        <v>75</v>
      </c>
      <c r="D57" s="10">
        <v>1103963</v>
      </c>
      <c r="E57" s="7" t="s">
        <v>150</v>
      </c>
      <c r="F57" s="9" t="s">
        <v>205</v>
      </c>
      <c r="G57" s="14">
        <v>10002660</v>
      </c>
      <c r="H57" s="13"/>
      <c r="I57" s="8" t="s">
        <v>13</v>
      </c>
      <c r="J57" s="8" t="s">
        <v>236</v>
      </c>
      <c r="K57" s="9" t="s">
        <v>247</v>
      </c>
      <c r="L57" s="8">
        <v>30</v>
      </c>
      <c r="M57" s="8" t="str">
        <f>IF(MOD(H57,L57)=0,"","greška")</f>
        <v/>
      </c>
    </row>
    <row r="58" spans="1:13" s="6" customFormat="1" ht="38.25" x14ac:dyDescent="0.25">
      <c r="A58" s="12"/>
      <c r="B58" s="8">
        <v>56</v>
      </c>
      <c r="C58" s="9" t="s">
        <v>76</v>
      </c>
      <c r="D58" s="10">
        <v>1068000</v>
      </c>
      <c r="E58" s="7" t="s">
        <v>151</v>
      </c>
      <c r="F58" s="9" t="s">
        <v>206</v>
      </c>
      <c r="G58" s="14">
        <v>10002661</v>
      </c>
      <c r="H58" s="13"/>
      <c r="I58" s="8" t="s">
        <v>13</v>
      </c>
      <c r="J58" s="8" t="s">
        <v>236</v>
      </c>
      <c r="K58" s="9" t="s">
        <v>247</v>
      </c>
      <c r="L58" s="8">
        <v>60</v>
      </c>
      <c r="M58" s="8" t="str">
        <f>IF(MOD(H58,L58)=0,"","greška")</f>
        <v/>
      </c>
    </row>
    <row r="59" spans="1:13" s="6" customFormat="1" ht="38.25" x14ac:dyDescent="0.25">
      <c r="A59" s="12"/>
      <c r="B59" s="8">
        <v>57</v>
      </c>
      <c r="C59" s="9" t="s">
        <v>77</v>
      </c>
      <c r="D59" s="10">
        <v>1068002</v>
      </c>
      <c r="E59" s="7" t="s">
        <v>151</v>
      </c>
      <c r="F59" s="9" t="s">
        <v>207</v>
      </c>
      <c r="G59" s="14">
        <v>10002662</v>
      </c>
      <c r="H59" s="13"/>
      <c r="I59" s="8" t="s">
        <v>13</v>
      </c>
      <c r="J59" s="8" t="s">
        <v>236</v>
      </c>
      <c r="K59" s="9" t="s">
        <v>247</v>
      </c>
      <c r="L59" s="8">
        <v>60</v>
      </c>
      <c r="M59" s="8" t="str">
        <f>IF(MOD(H59,L59)=0,"","greška")</f>
        <v/>
      </c>
    </row>
    <row r="60" spans="1:13" s="6" customFormat="1" ht="38.25" x14ac:dyDescent="0.25">
      <c r="A60" s="12"/>
      <c r="B60" s="8">
        <v>58</v>
      </c>
      <c r="C60" s="9" t="s">
        <v>78</v>
      </c>
      <c r="D60" s="10">
        <v>1068003</v>
      </c>
      <c r="E60" s="7" t="s">
        <v>151</v>
      </c>
      <c r="F60" s="9" t="s">
        <v>208</v>
      </c>
      <c r="G60" s="14">
        <v>10002663</v>
      </c>
      <c r="H60" s="13"/>
      <c r="I60" s="8" t="s">
        <v>13</v>
      </c>
      <c r="J60" s="8" t="s">
        <v>236</v>
      </c>
      <c r="K60" s="9" t="s">
        <v>247</v>
      </c>
      <c r="L60" s="8">
        <v>60</v>
      </c>
      <c r="M60" s="8" t="str">
        <f>IF(MOD(H60,L60)=0,"","greška")</f>
        <v/>
      </c>
    </row>
    <row r="61" spans="1:13" s="6" customFormat="1" ht="38.25" x14ac:dyDescent="0.25">
      <c r="A61" s="12"/>
      <c r="B61" s="8">
        <v>59</v>
      </c>
      <c r="C61" s="9" t="s">
        <v>79</v>
      </c>
      <c r="D61" s="10">
        <v>1068004</v>
      </c>
      <c r="E61" s="7" t="s">
        <v>151</v>
      </c>
      <c r="F61" s="9" t="s">
        <v>209</v>
      </c>
      <c r="G61" s="14">
        <v>10002664</v>
      </c>
      <c r="H61" s="13"/>
      <c r="I61" s="8" t="s">
        <v>13</v>
      </c>
      <c r="J61" s="8" t="s">
        <v>236</v>
      </c>
      <c r="K61" s="9" t="s">
        <v>247</v>
      </c>
      <c r="L61" s="8">
        <v>60</v>
      </c>
      <c r="M61" s="8" t="str">
        <f>IF(MOD(H61,L61)=0,"","greška")</f>
        <v/>
      </c>
    </row>
    <row r="62" spans="1:13" s="6" customFormat="1" ht="38.25" x14ac:dyDescent="0.25">
      <c r="A62" s="12"/>
      <c r="B62" s="8">
        <v>60</v>
      </c>
      <c r="C62" s="9" t="s">
        <v>80</v>
      </c>
      <c r="D62" s="10">
        <v>1068005</v>
      </c>
      <c r="E62" s="7" t="s">
        <v>151</v>
      </c>
      <c r="F62" s="9" t="s">
        <v>210</v>
      </c>
      <c r="G62" s="14">
        <v>10002665</v>
      </c>
      <c r="H62" s="13"/>
      <c r="I62" s="8" t="s">
        <v>13</v>
      </c>
      <c r="J62" s="8" t="s">
        <v>236</v>
      </c>
      <c r="K62" s="9" t="s">
        <v>247</v>
      </c>
      <c r="L62" s="8">
        <v>60</v>
      </c>
      <c r="M62" s="8" t="str">
        <f>IF(MOD(H62,L62)=0,"","greška")</f>
        <v/>
      </c>
    </row>
    <row r="63" spans="1:13" s="6" customFormat="1" ht="38.25" x14ac:dyDescent="0.25">
      <c r="A63" s="12"/>
      <c r="B63" s="8">
        <v>61</v>
      </c>
      <c r="C63" s="9" t="s">
        <v>81</v>
      </c>
      <c r="D63" s="10">
        <v>1068006</v>
      </c>
      <c r="E63" s="7" t="s">
        <v>151</v>
      </c>
      <c r="F63" s="9" t="s">
        <v>211</v>
      </c>
      <c r="G63" s="14">
        <v>10002666</v>
      </c>
      <c r="H63" s="13"/>
      <c r="I63" s="8" t="s">
        <v>13</v>
      </c>
      <c r="J63" s="8" t="s">
        <v>236</v>
      </c>
      <c r="K63" s="9" t="s">
        <v>247</v>
      </c>
      <c r="L63" s="8">
        <v>60</v>
      </c>
      <c r="M63" s="8" t="str">
        <f>IF(MOD(H63,L63)=0,"","greška")</f>
        <v/>
      </c>
    </row>
  </sheetData>
  <sheetProtection algorithmName="SHA-512" hashValue="ldNE/WX4y1rcaPO39GUDo3+Y+qmc0EJJ+YuJXXc/xSR4sR2Uri+K/1Krhn8Zq19Uuh/8aoKQysH3FSairkkyLg==" saltValue="wkATcuud5luwN3oI1cU0eg==" spinCount="100000" sheet="1" objects="1" scenarios="1" autoFilter="0"/>
  <autoFilter ref="A1:M63" xr:uid="{CAC9B8B1-DE2B-4E17-90E6-81A45942C1F2}">
    <sortState ref="A2:M63">
      <sortCondition ref="B2:B6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dcterms:created xsi:type="dcterms:W3CDTF">2023-02-07T12:56:59Z</dcterms:created>
  <dcterms:modified xsi:type="dcterms:W3CDTF">2023-06-12T10:21:38Z</dcterms:modified>
</cp:coreProperties>
</file>